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11040" yWindow="0" windowWidth="19110" windowHeight="9525"/>
  </bookViews>
  <sheets>
    <sheet name="S4MPC" sheetId="1" r:id="rId1"/>
    <sheet name="S2B" sheetId="2" r:id="rId2"/>
  </sheets>
  <definedNames>
    <definedName name="_xlnm.Print_Area" localSheetId="0">S4MPC!$A$1:$P$27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12" i="1" l="1"/>
  <c r="N17" i="1"/>
  <c r="K11" i="1"/>
  <c r="L11" i="1" s="1"/>
  <c r="K15" i="1"/>
  <c r="K16" i="1"/>
  <c r="K14" i="1"/>
  <c r="K13" i="1"/>
  <c r="L13" i="1" s="1"/>
  <c r="M16" i="1" l="1"/>
  <c r="N16" i="1" s="1"/>
  <c r="L16" i="1"/>
  <c r="M14" i="1"/>
  <c r="N14" i="1" s="1"/>
  <c r="L14" i="1"/>
  <c r="M15" i="1"/>
  <c r="N15" i="1" s="1"/>
  <c r="L15" i="1"/>
  <c r="M13" i="1"/>
  <c r="N13" i="1" s="1"/>
</calcChain>
</file>

<file path=xl/sharedStrings.xml><?xml version="1.0" encoding="utf-8"?>
<sst xmlns="http://schemas.openxmlformats.org/spreadsheetml/2006/main" count="37" uniqueCount="31">
  <si>
    <t>REPUBLIC OF RWANDA</t>
  </si>
  <si>
    <t>RWAMAGANA DISTRICT</t>
  </si>
  <si>
    <t>G.S RGANA PROTESTANTS</t>
  </si>
  <si>
    <t>PO BOX 131 RGANA</t>
  </si>
  <si>
    <t>G.S RGANA PROTES</t>
  </si>
  <si>
    <t>PO BOX 13 RGANA</t>
  </si>
  <si>
    <t>S4MCB CLASS REPORT ,2017 TERM3</t>
  </si>
  <si>
    <t>NAMES</t>
  </si>
  <si>
    <t>Zirakwiye Innocent</t>
  </si>
  <si>
    <t>Hagenimana Theogene</t>
  </si>
  <si>
    <t>Bizimana Theogene</t>
  </si>
  <si>
    <t>Sikubwabo Jonathan</t>
  </si>
  <si>
    <t>Niringiyimana JMV</t>
  </si>
  <si>
    <t>ICT</t>
  </si>
  <si>
    <t>CHEM</t>
  </si>
  <si>
    <t>BIO</t>
  </si>
  <si>
    <t>MATH</t>
  </si>
  <si>
    <t>PHYS</t>
  </si>
  <si>
    <t>ENTREP</t>
  </si>
  <si>
    <t>uwimana m claire</t>
  </si>
  <si>
    <t>NO</t>
  </si>
  <si>
    <t>tot</t>
  </si>
  <si>
    <t>AVERAGE</t>
  </si>
  <si>
    <t>DECISION</t>
  </si>
  <si>
    <t>%</t>
  </si>
  <si>
    <t>F</t>
  </si>
  <si>
    <t>D</t>
  </si>
  <si>
    <t>C</t>
  </si>
  <si>
    <t>TEACHER:JONATHAN</t>
  </si>
  <si>
    <t>PARENTS COMMENTS</t>
  </si>
  <si>
    <t xml:space="preserve">HAEAD TEACHER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</si>
</sst>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49" fontId="0" fillId="0" borderId="0" xfId="0" applyNumberFormat="1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NumberFormat="1" applyFill="1" applyBorder="1"/>
    <xf numFmtId="0" fontId="1" fillId="3" borderId="1" xfId="0" applyFont="1" applyFill="1" applyBorder="1"/>
    <xf numFmtId="0" fontId="2" fillId="3" borderId="1" xfId="0" applyFont="1" applyFill="1" applyBorder="1"/>
    <xf numFmtId="49" fontId="1" fillId="3" borderId="1" xfId="0" applyNumberFormat="1" applyFont="1" applyFill="1" applyBorder="1"/>
  </cellXfs>
  <cellStyles count="1">
    <cellStyle name="Normal" xfId="0" builtinId="0"/>
  </cellStyles>
  <dxfs count="7"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zoomScale="60" zoomScaleNormal="100" workbookViewId="0">
      <selection activeCell="C10" sqref="C10:O10"/>
    </sheetView>
  </sheetViews>
  <sheetFormatPr defaultRowHeight="15" x14ac:dyDescent="0.25"/>
  <cols>
    <col min="4" max="4" width="21" customWidth="1"/>
    <col min="5" max="5" width="11.42578125" customWidth="1"/>
    <col min="12" max="12" width="12.85546875" customWidth="1"/>
    <col min="13" max="13" width="6.7109375" customWidth="1"/>
    <col min="14" max="14" width="13.42578125" style="3" customWidth="1"/>
    <col min="15" max="15" width="13.7109375" customWidth="1"/>
    <col min="16" max="16" width="9.140625" hidden="1" customWidth="1"/>
  </cols>
  <sheetData>
    <row r="1" spans="1:15" x14ac:dyDescent="0.25">
      <c r="A1" s="2" t="s">
        <v>0</v>
      </c>
      <c r="B1" s="2"/>
      <c r="C1" s="2"/>
    </row>
    <row r="2" spans="1:15" x14ac:dyDescent="0.25">
      <c r="A2" s="2" t="s">
        <v>1</v>
      </c>
      <c r="B2" s="2"/>
      <c r="C2" s="2"/>
    </row>
    <row r="3" spans="1:15" x14ac:dyDescent="0.25">
      <c r="A3" s="2" t="s">
        <v>4</v>
      </c>
      <c r="B3" s="2"/>
      <c r="C3" s="2"/>
    </row>
    <row r="4" spans="1:15" x14ac:dyDescent="0.25">
      <c r="A4" s="2" t="s">
        <v>5</v>
      </c>
      <c r="B4" s="2"/>
      <c r="C4" s="2"/>
    </row>
    <row r="7" spans="1:15" x14ac:dyDescent="0.25">
      <c r="D7" s="2" t="s">
        <v>6</v>
      </c>
      <c r="E7" s="2"/>
      <c r="F7" s="2"/>
    </row>
    <row r="10" spans="1:15" x14ac:dyDescent="0.25">
      <c r="C10" s="11" t="s">
        <v>20</v>
      </c>
      <c r="D10" s="11" t="s">
        <v>7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1" t="s">
        <v>21</v>
      </c>
      <c r="L10" s="11" t="s">
        <v>22</v>
      </c>
      <c r="M10" s="12" t="s">
        <v>24</v>
      </c>
      <c r="N10" s="13" t="s">
        <v>23</v>
      </c>
      <c r="O10" s="11" t="s">
        <v>23</v>
      </c>
    </row>
    <row r="11" spans="1:15" x14ac:dyDescent="0.25">
      <c r="C11" s="7"/>
      <c r="D11" s="7"/>
      <c r="E11" s="7">
        <v>20</v>
      </c>
      <c r="F11" s="7">
        <v>50</v>
      </c>
      <c r="G11" s="7">
        <v>40</v>
      </c>
      <c r="H11" s="7">
        <v>60</v>
      </c>
      <c r="I11" s="7">
        <v>40</v>
      </c>
      <c r="J11" s="7">
        <v>30</v>
      </c>
      <c r="K11" s="7">
        <f>SUM(E11:J11)</f>
        <v>240</v>
      </c>
      <c r="L11" s="9">
        <f t="shared" ref="L11:L16" si="0">K11/6</f>
        <v>40</v>
      </c>
      <c r="M11" s="8"/>
      <c r="N11" s="10"/>
      <c r="O11" s="8"/>
    </row>
    <row r="12" spans="1:15" x14ac:dyDescent="0.25">
      <c r="C12" s="1">
        <v>1</v>
      </c>
      <c r="D12" s="1" t="s">
        <v>10</v>
      </c>
      <c r="E12" s="1">
        <v>18</v>
      </c>
      <c r="F12" s="1">
        <v>40</v>
      </c>
      <c r="G12" s="1">
        <v>26</v>
      </c>
      <c r="H12" s="1">
        <v>41</v>
      </c>
      <c r="I12" s="1">
        <v>10</v>
      </c>
      <c r="J12" s="1">
        <v>21</v>
      </c>
      <c r="K12" s="1">
        <v>156</v>
      </c>
      <c r="L12" s="4">
        <f t="shared" si="0"/>
        <v>26</v>
      </c>
      <c r="M12" s="4">
        <v>65</v>
      </c>
      <c r="N12" s="6" t="str">
        <f t="shared" ref="N12:N17" si="1">IF(M12&gt;=50,"PASS","FAIL")</f>
        <v>PASS</v>
      </c>
      <c r="O12" s="1" t="s">
        <v>27</v>
      </c>
    </row>
    <row r="13" spans="1:15" x14ac:dyDescent="0.25">
      <c r="C13" s="1">
        <v>2</v>
      </c>
      <c r="D13" s="1" t="s">
        <v>11</v>
      </c>
      <c r="E13" s="1">
        <v>20</v>
      </c>
      <c r="F13" s="1">
        <v>45</v>
      </c>
      <c r="G13" s="1">
        <v>22</v>
      </c>
      <c r="H13" s="1">
        <v>6</v>
      </c>
      <c r="I13" s="1">
        <v>8</v>
      </c>
      <c r="J13" s="1">
        <v>26</v>
      </c>
      <c r="K13" s="1">
        <f>SUM(E13:J13)</f>
        <v>127</v>
      </c>
      <c r="L13" s="4">
        <f t="shared" si="0"/>
        <v>21.166666666666668</v>
      </c>
      <c r="M13" s="4">
        <f>K13*100/240</f>
        <v>52.916666666666664</v>
      </c>
      <c r="N13" s="6" t="str">
        <f t="shared" si="1"/>
        <v>PASS</v>
      </c>
      <c r="O13" s="1" t="s">
        <v>27</v>
      </c>
    </row>
    <row r="14" spans="1:15" x14ac:dyDescent="0.25">
      <c r="C14" s="1">
        <v>3</v>
      </c>
      <c r="D14" s="1" t="s">
        <v>12</v>
      </c>
      <c r="E14" s="1">
        <v>12</v>
      </c>
      <c r="F14" s="1">
        <v>35</v>
      </c>
      <c r="G14" s="1">
        <v>22</v>
      </c>
      <c r="H14" s="1">
        <v>5</v>
      </c>
      <c r="I14" s="1">
        <v>26</v>
      </c>
      <c r="J14" s="1">
        <v>18</v>
      </c>
      <c r="K14" s="1">
        <f>SUM(E14:J14)</f>
        <v>118</v>
      </c>
      <c r="L14" s="4">
        <f t="shared" si="0"/>
        <v>19.666666666666668</v>
      </c>
      <c r="M14" s="4">
        <f>K14*100/240</f>
        <v>49.166666666666664</v>
      </c>
      <c r="N14" s="6" t="str">
        <f t="shared" si="1"/>
        <v>FAIL</v>
      </c>
      <c r="O14" s="1" t="s">
        <v>26</v>
      </c>
    </row>
    <row r="15" spans="1:15" x14ac:dyDescent="0.25">
      <c r="C15" s="1">
        <v>4</v>
      </c>
      <c r="D15" s="1" t="s">
        <v>8</v>
      </c>
      <c r="E15" s="1">
        <v>12</v>
      </c>
      <c r="F15" s="1">
        <v>4</v>
      </c>
      <c r="G15" s="1">
        <v>38</v>
      </c>
      <c r="H15" s="1">
        <v>12</v>
      </c>
      <c r="I15" s="1">
        <v>15</v>
      </c>
      <c r="J15" s="1">
        <v>20</v>
      </c>
      <c r="K15" s="1">
        <f>SUM(E15:J15)</f>
        <v>101</v>
      </c>
      <c r="L15" s="4">
        <f t="shared" si="0"/>
        <v>16.833333333333332</v>
      </c>
      <c r="M15" s="4">
        <f>K15*100/240</f>
        <v>42.083333333333336</v>
      </c>
      <c r="N15" s="6" t="str">
        <f t="shared" si="1"/>
        <v>FAIL</v>
      </c>
      <c r="O15" s="1" t="s">
        <v>26</v>
      </c>
    </row>
    <row r="16" spans="1:15" x14ac:dyDescent="0.25">
      <c r="C16" s="1">
        <v>5</v>
      </c>
      <c r="D16" s="1" t="s">
        <v>9</v>
      </c>
      <c r="E16" s="1">
        <v>15</v>
      </c>
      <c r="F16" s="1">
        <v>28</v>
      </c>
      <c r="G16" s="1">
        <v>1</v>
      </c>
      <c r="H16" s="1">
        <v>15</v>
      </c>
      <c r="I16" s="1">
        <v>30</v>
      </c>
      <c r="J16" s="1">
        <v>12</v>
      </c>
      <c r="K16" s="1">
        <f>SUM(E16:J16)</f>
        <v>101</v>
      </c>
      <c r="L16" s="4">
        <f t="shared" si="0"/>
        <v>16.833333333333332</v>
      </c>
      <c r="M16" s="4">
        <f>K16*100/240</f>
        <v>42.083333333333336</v>
      </c>
      <c r="N16" s="6" t="str">
        <f t="shared" si="1"/>
        <v>FAIL</v>
      </c>
      <c r="O16" s="1" t="s">
        <v>26</v>
      </c>
    </row>
    <row r="17" spans="3:15" x14ac:dyDescent="0.25">
      <c r="C17" s="1">
        <v>6</v>
      </c>
      <c r="D17" s="1" t="s">
        <v>19</v>
      </c>
      <c r="E17" s="1">
        <v>10</v>
      </c>
      <c r="F17" s="1">
        <v>12</v>
      </c>
      <c r="G17" s="1">
        <v>30</v>
      </c>
      <c r="H17" s="1">
        <v>12</v>
      </c>
      <c r="I17" s="1">
        <v>10</v>
      </c>
      <c r="J17" s="1">
        <v>18</v>
      </c>
      <c r="K17" s="1">
        <v>92</v>
      </c>
      <c r="L17" s="4">
        <v>15</v>
      </c>
      <c r="M17" s="4">
        <v>38</v>
      </c>
      <c r="N17" s="6" t="str">
        <f t="shared" si="1"/>
        <v>FAIL</v>
      </c>
      <c r="O17" s="1" t="s">
        <v>25</v>
      </c>
    </row>
    <row r="18" spans="3:15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/>
      <c r="O18" s="1"/>
    </row>
    <row r="19" spans="3:15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1"/>
    </row>
    <row r="22" spans="3:15" x14ac:dyDescent="0.25">
      <c r="D22" t="s">
        <v>28</v>
      </c>
    </row>
    <row r="24" spans="3:15" x14ac:dyDescent="0.25">
      <c r="D24" t="s">
        <v>29</v>
      </c>
    </row>
    <row r="25" spans="3:15" x14ac:dyDescent="0.25">
      <c r="D25" t="s">
        <v>30</v>
      </c>
    </row>
  </sheetData>
  <sortState ref="D12:O17">
    <sortCondition descending="1" ref="M12:M17"/>
  </sortState>
  <conditionalFormatting sqref="L11:L17">
    <cfRule type="cellIs" dxfId="6" priority="6" operator="greaterThan">
      <formula>35</formula>
    </cfRule>
    <cfRule type="cellIs" dxfId="5" priority="7" operator="greaterThan">
      <formula>15</formula>
    </cfRule>
  </conditionalFormatting>
  <conditionalFormatting sqref="L10:L17">
    <cfRule type="cellIs" dxfId="4" priority="3" operator="between">
      <formula>21</formula>
      <formula>34</formula>
    </cfRule>
    <cfRule type="cellIs" dxfId="3" priority="5" operator="greaterThan">
      <formula>26</formula>
    </cfRule>
  </conditionalFormatting>
  <conditionalFormatting sqref="K11:K17">
    <cfRule type="cellIs" dxfId="2" priority="4" operator="lessThan">
      <formula>166</formula>
    </cfRule>
  </conditionalFormatting>
  <conditionalFormatting sqref="K10:K17">
    <cfRule type="cellIs" dxfId="1" priority="2" operator="between">
      <formula>129</formula>
      <formula>203</formula>
    </cfRule>
  </conditionalFormatting>
  <conditionalFormatting sqref="L10:L11">
    <cfRule type="cellIs" dxfId="0" priority="1" operator="greaterThan">
      <formula>40</formula>
    </cfRule>
  </conditionalFormatting>
  <pageMargins left="0.7" right="0.7" top="0.75" bottom="0.75" header="0.3" footer="0.3"/>
  <pageSetup scale="56" orientation="portrait" r:id="rId1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8" sqref="G18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S4MPC</vt:lpstr>
      <vt:lpstr>S2B</vt:lpstr>
      <vt:lpstr>S4MPC!Print_Area</vt:lpstr>
    </vt:vector>
  </TitlesOfParts>
  <Company>Rwanda 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2017-12-14T07:15:20Z</dcterms:created>
  <dcterms:modified xsi:type="dcterms:W3CDTF">2017-12-14T12:43:03Z</dcterms:modified>
</cp:coreProperties>
</file>